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<sst xmlns="http://schemas.openxmlformats.org/spreadsheetml/2006/main" count="50" uniqueCount="30">
  <si>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</si>
  <si>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</si>
  <si>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</si>
  <si>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</si>
  <si>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</si>
  <si>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</si>
  <si>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</si>
  <si>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</si>
  <si>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</si>
  <si>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</si>
  <si>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</si>
  <si>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</si>
  <si>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</si>
  <si>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</si>
  <si>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</si>
  <si>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</si>
  <si>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</si>
  <si>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</si>
  <si>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</si>
  <si>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</si>
  <si>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с начала 2015 г.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</si>
  <si>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</si>
  <si>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</si>
  <si>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</si>
  <si>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</si>
  <si>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</si>
  <si>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</si>
  <si>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</si>
  <si>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факт декабрь 2014 г.</t>
  </si>
  <si>
    <t>в т.ч. за декабрь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</si>
</sst>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5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16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M20" sqref="M20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3"/>
    </row>
    <row r="2" spans="1:14" ht="12.75">
      <c r="A2" s="2"/>
      <c r="B2" s="58" t="s">
        <v>17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"/>
    </row>
    <row r="3" spans="1:14" ht="12.75">
      <c r="A3" s="4"/>
      <c r="B3" s="5" t="s">
        <v>0</v>
      </c>
      <c r="C3" s="6">
        <v>12</v>
      </c>
      <c r="D3" s="6" t="s">
        <v>1</v>
      </c>
      <c r="E3" s="6">
        <v>2015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59" t="s">
        <v>16</v>
      </c>
      <c r="H4" s="59"/>
      <c r="I4" s="59"/>
      <c r="J4" s="59"/>
      <c r="K4" s="59"/>
      <c r="L4" s="59"/>
      <c r="M4" s="9"/>
      <c r="N4" s="9"/>
    </row>
    <row r="5" spans="1:15" ht="12.75" customHeight="1">
      <c r="A5" s="53" t="s">
        <v>10</v>
      </c>
      <c r="B5" s="55" t="s">
        <v>12</v>
      </c>
      <c r="C5" s="53" t="s">
        <v>3</v>
      </c>
      <c r="D5" s="60" t="s">
        <v>19</v>
      </c>
      <c r="E5" s="62" t="s">
        <v>20</v>
      </c>
      <c r="F5" s="63"/>
      <c r="G5" s="63"/>
      <c r="H5" s="63"/>
      <c r="I5" s="64"/>
      <c r="J5" s="65" t="s">
        <v>28</v>
      </c>
      <c r="K5" s="62" t="s">
        <v>29</v>
      </c>
      <c r="L5" s="63"/>
      <c r="M5" s="63"/>
      <c r="N5" s="63"/>
      <c r="O5" s="64"/>
    </row>
    <row r="6" spans="1:15" ht="36">
      <c r="A6" s="54"/>
      <c r="B6" s="56"/>
      <c r="C6" s="54"/>
      <c r="D6" s="61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66"/>
      <c r="K6" s="19" t="s">
        <v>4</v>
      </c>
      <c r="L6" s="19" t="s">
        <v>5</v>
      </c>
      <c r="M6" s="21" t="s">
        <v>9</v>
      </c>
      <c r="N6" s="25" t="s">
        <v>11</v>
      </c>
      <c r="O6" s="20" t="s">
        <v>13</v>
      </c>
    </row>
    <row r="7" spans="1:15" ht="15.75" customHeight="1">
      <c r="A7" s="15">
        <v>1</v>
      </c>
      <c r="B7" s="35" t="s">
        <v>6</v>
      </c>
      <c r="C7" s="36" t="s">
        <v>7</v>
      </c>
      <c r="D7" s="37">
        <v>2580824.2</v>
      </c>
      <c r="E7" s="38">
        <v>3380551.5</v>
      </c>
      <c r="F7" s="38">
        <v>3004524.5</v>
      </c>
      <c r="G7" s="38">
        <f aca="true" t="shared" si="0" ref="G7:G12">F7/E7*100</f>
        <v>88.87675576011785</v>
      </c>
      <c r="H7" s="38">
        <f aca="true" t="shared" si="1" ref="H7:H14">F7/D7*100</f>
        <v>116.41724763740203</v>
      </c>
      <c r="I7" s="29" t="s">
        <v>15</v>
      </c>
      <c r="J7" s="38">
        <v>312371.7</v>
      </c>
      <c r="K7" s="38">
        <v>655411.1</v>
      </c>
      <c r="L7" s="38">
        <v>263492.9</v>
      </c>
      <c r="M7" s="38">
        <f aca="true" t="shared" si="2" ref="M7:M12">L7/K7*100</f>
        <v>40.20269110486534</v>
      </c>
      <c r="N7" s="38">
        <f aca="true" t="shared" si="3" ref="N7:N14">L7*100/J7</f>
        <v>84.3523597048004</v>
      </c>
      <c r="O7" s="29" t="s">
        <v>15</v>
      </c>
    </row>
    <row r="8" spans="1:15" ht="24">
      <c r="A8" s="15">
        <v>2</v>
      </c>
      <c r="B8" s="14" t="s">
        <v>21</v>
      </c>
      <c r="C8" s="17" t="s">
        <v>8</v>
      </c>
      <c r="D8" s="38">
        <v>221.9</v>
      </c>
      <c r="E8" s="38">
        <v>264</v>
      </c>
      <c r="F8" s="39">
        <v>31.4</v>
      </c>
      <c r="G8" s="27">
        <f>F8/E8*100</f>
        <v>11.893939393939393</v>
      </c>
      <c r="H8" s="27">
        <f>F8/D8*100</f>
        <v>14.150518251464621</v>
      </c>
      <c r="I8" s="28" t="s">
        <v>15</v>
      </c>
      <c r="J8" s="38">
        <v>23.2</v>
      </c>
      <c r="K8" s="33">
        <v>22</v>
      </c>
      <c r="L8" s="40">
        <v>0.8</v>
      </c>
      <c r="M8" s="27">
        <f>L8/K8*100</f>
        <v>3.6363636363636367</v>
      </c>
      <c r="N8" s="27">
        <f>L8*100/J8</f>
        <v>3.4482758620689657</v>
      </c>
      <c r="O8" s="28" t="s">
        <v>15</v>
      </c>
    </row>
    <row r="9" spans="1:15" ht="24">
      <c r="A9" s="15">
        <v>3</v>
      </c>
      <c r="B9" s="14" t="s">
        <v>22</v>
      </c>
      <c r="C9" s="17" t="s">
        <v>8</v>
      </c>
      <c r="D9" s="38">
        <v>10900.3</v>
      </c>
      <c r="E9" s="38">
        <v>11200</v>
      </c>
      <c r="F9" s="39">
        <v>10514.1</v>
      </c>
      <c r="G9" s="27">
        <f t="shared" si="0"/>
        <v>93.87589285714286</v>
      </c>
      <c r="H9" s="27">
        <f t="shared" si="1"/>
        <v>96.4569782483051</v>
      </c>
      <c r="I9" s="28" t="s">
        <v>15</v>
      </c>
      <c r="J9" s="38">
        <v>980.6</v>
      </c>
      <c r="K9" s="33">
        <v>923</v>
      </c>
      <c r="L9" s="40">
        <v>627.6</v>
      </c>
      <c r="M9" s="27">
        <f t="shared" si="2"/>
        <v>67.99566630552546</v>
      </c>
      <c r="N9" s="27">
        <f t="shared" si="3"/>
        <v>64.00163165408934</v>
      </c>
      <c r="O9" s="28" t="s">
        <v>15</v>
      </c>
    </row>
    <row r="10" spans="1:15" ht="25.5">
      <c r="A10" s="16">
        <v>4</v>
      </c>
      <c r="B10" s="22" t="s">
        <v>23</v>
      </c>
      <c r="C10" s="17" t="s">
        <v>7</v>
      </c>
      <c r="D10" s="41">
        <v>38812338</v>
      </c>
      <c r="E10" s="42">
        <v>40489202</v>
      </c>
      <c r="F10" s="41">
        <v>41935158</v>
      </c>
      <c r="G10" s="27">
        <f t="shared" si="0"/>
        <v>103.57121387573902</v>
      </c>
      <c r="H10" s="27">
        <f>F10/D10*100</f>
        <v>108.04594662655984</v>
      </c>
      <c r="I10" s="28">
        <v>93.4</v>
      </c>
      <c r="J10" s="42">
        <v>4072443</v>
      </c>
      <c r="K10" s="42">
        <v>3509839</v>
      </c>
      <c r="L10" s="42">
        <v>3990033</v>
      </c>
      <c r="M10" s="27">
        <f t="shared" si="2"/>
        <v>113.68136829068227</v>
      </c>
      <c r="N10" s="27">
        <f>L10*100/J10</f>
        <v>97.97639893302375</v>
      </c>
      <c r="O10" s="28">
        <v>89.8</v>
      </c>
    </row>
    <row r="11" spans="1:15" ht="24">
      <c r="A11" s="16">
        <v>5</v>
      </c>
      <c r="B11" s="23" t="s">
        <v>24</v>
      </c>
      <c r="C11" s="17" t="s">
        <v>18</v>
      </c>
      <c r="D11" s="43">
        <v>208819</v>
      </c>
      <c r="E11" s="44">
        <v>204282</v>
      </c>
      <c r="F11" s="45">
        <v>206878.8</v>
      </c>
      <c r="G11" s="27">
        <f t="shared" si="0"/>
        <v>101.27118395159631</v>
      </c>
      <c r="H11" s="27">
        <f t="shared" si="1"/>
        <v>99.07086998788424</v>
      </c>
      <c r="I11" s="29" t="s">
        <v>15</v>
      </c>
      <c r="J11" s="46">
        <v>21223.7</v>
      </c>
      <c r="K11" s="42">
        <v>18392</v>
      </c>
      <c r="L11" s="46">
        <v>23393</v>
      </c>
      <c r="M11" s="27">
        <f t="shared" si="2"/>
        <v>127.1911700739452</v>
      </c>
      <c r="N11" s="27">
        <f t="shared" si="3"/>
        <v>110.22112072824248</v>
      </c>
      <c r="O11" s="28" t="s">
        <v>15</v>
      </c>
    </row>
    <row r="12" spans="1:18" ht="48">
      <c r="A12" s="16">
        <v>6</v>
      </c>
      <c r="B12" s="24" t="s">
        <v>25</v>
      </c>
      <c r="C12" s="17" t="s">
        <v>7</v>
      </c>
      <c r="D12" s="47">
        <f>F12/113.9*100</f>
        <v>51260311.676909566</v>
      </c>
      <c r="E12" s="48">
        <v>54751088</v>
      </c>
      <c r="F12" s="48">
        <v>58385495</v>
      </c>
      <c r="G12" s="27">
        <f t="shared" si="0"/>
        <v>106.63805438898311</v>
      </c>
      <c r="H12" s="27">
        <f t="shared" si="1"/>
        <v>113.9</v>
      </c>
      <c r="I12" s="49">
        <v>105.6</v>
      </c>
      <c r="J12" s="47">
        <f>L12/126.4*100</f>
        <v>4935372.626582279</v>
      </c>
      <c r="K12" s="48">
        <v>5098681</v>
      </c>
      <c r="L12" s="42">
        <v>6238311</v>
      </c>
      <c r="M12" s="27">
        <f t="shared" si="2"/>
        <v>122.35146697743986</v>
      </c>
      <c r="N12" s="27">
        <f t="shared" si="3"/>
        <v>126.39999999999999</v>
      </c>
      <c r="O12" s="50">
        <v>115.3</v>
      </c>
      <c r="R12" s="26"/>
    </row>
    <row r="13" spans="1:15" ht="12.75">
      <c r="A13" s="30">
        <v>7</v>
      </c>
      <c r="B13" s="31" t="s">
        <v>26</v>
      </c>
      <c r="C13" s="32" t="s">
        <v>7</v>
      </c>
      <c r="D13" s="51">
        <v>32538832</v>
      </c>
      <c r="E13" s="47">
        <v>38590294</v>
      </c>
      <c r="F13" s="51">
        <v>34470191.1</v>
      </c>
      <c r="G13" s="33">
        <f>F13/E13*100</f>
        <v>89.32347366931177</v>
      </c>
      <c r="H13" s="33">
        <f t="shared" si="1"/>
        <v>105.93555140516415</v>
      </c>
      <c r="I13" s="34" t="s">
        <v>15</v>
      </c>
      <c r="J13" s="51">
        <v>3619404</v>
      </c>
      <c r="K13" s="52">
        <v>4443286</v>
      </c>
      <c r="L13" s="51">
        <v>3653784.3</v>
      </c>
      <c r="M13" s="33">
        <f>L13/K13*100</f>
        <v>82.23158041143424</v>
      </c>
      <c r="N13" s="33">
        <f t="shared" si="3"/>
        <v>100.94988843467046</v>
      </c>
      <c r="O13" s="34" t="s">
        <v>15</v>
      </c>
    </row>
    <row r="14" spans="1:15" ht="12.75">
      <c r="A14" s="30">
        <v>8</v>
      </c>
      <c r="B14" s="31" t="s">
        <v>27</v>
      </c>
      <c r="C14" s="32" t="s">
        <v>14</v>
      </c>
      <c r="D14" s="33">
        <f>F14/107*100</f>
        <v>23959.532710280375</v>
      </c>
      <c r="E14" s="33"/>
      <c r="F14" s="33">
        <v>25636.7</v>
      </c>
      <c r="G14" s="33"/>
      <c r="H14" s="33">
        <f t="shared" si="1"/>
        <v>107</v>
      </c>
      <c r="I14" s="34" t="s">
        <v>15</v>
      </c>
      <c r="J14" s="33">
        <f>L14/100.4*100</f>
        <v>32625.597609561748</v>
      </c>
      <c r="K14" s="33"/>
      <c r="L14" s="33">
        <v>32756.1</v>
      </c>
      <c r="M14" s="33"/>
      <c r="N14" s="33">
        <f t="shared" si="3"/>
        <v>100.40000000000002</v>
      </c>
      <c r="O14" s="34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2015-12-17T05:36:38Z</cp:lastPrinted>
  <dcterms:created xsi:type="dcterms:W3CDTF">2004-03-01T05:53:33Z</dcterms:created>
  <dcterms:modified xsi:type="dcterms:W3CDTF">2016-03-18T10:48:32Z</dcterms:modified>
  <cp:category/>
  <cp:version/>
  <cp:contentType/>
  <cp:contentStatus/>
</cp:coreProperties>
</file>